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erk\Desktop\Kilby Files 01.05.19\Agenda Pack\9 May 2019\"/>
    </mc:Choice>
  </mc:AlternateContent>
  <bookViews>
    <workbookView xWindow="0" yWindow="0" windowWidth="2370" windowHeight="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E60" i="1"/>
  <c r="G44" i="1"/>
  <c r="G60" i="1" s="1"/>
  <c r="G4" i="1"/>
  <c r="G5" i="1" s="1"/>
  <c r="G6" i="1" s="1"/>
  <c r="G7" i="1" s="1"/>
  <c r="G3" i="1"/>
</calcChain>
</file>

<file path=xl/sharedStrings.xml><?xml version="1.0" encoding="utf-8"?>
<sst xmlns="http://schemas.openxmlformats.org/spreadsheetml/2006/main" count="226" uniqueCount="123">
  <si>
    <t>DATE</t>
  </si>
  <si>
    <t>RECEIPT</t>
  </si>
  <si>
    <t>Budget area</t>
  </si>
  <si>
    <t>DESCRIPTION</t>
  </si>
  <si>
    <t>PRECEPT</t>
  </si>
  <si>
    <t>CTSG</t>
  </si>
  <si>
    <t>TOTAL</t>
  </si>
  <si>
    <t>27.4.18</t>
  </si>
  <si>
    <t>Blaby District Council</t>
  </si>
  <si>
    <t>Precept</t>
  </si>
  <si>
    <r>
      <t>Precept 1</t>
    </r>
    <r>
      <rPr>
        <vertAlign val="superscript"/>
        <sz val="11"/>
        <color rgb="FF000000"/>
        <rFont val="Liberation Sans"/>
      </rPr>
      <t>st</t>
    </r>
    <r>
      <rPr>
        <sz val="11"/>
        <color theme="1"/>
        <rFont val="Calibri"/>
        <family val="2"/>
        <scheme val="minor"/>
      </rPr>
      <t xml:space="preserve"> Instalment</t>
    </r>
  </si>
  <si>
    <t>18.06.18</t>
  </si>
  <si>
    <t>S106 payments</t>
  </si>
  <si>
    <t>S106 1st payment</t>
  </si>
  <si>
    <t>28.09.18</t>
  </si>
  <si>
    <t>Precept 2nd Instalment</t>
  </si>
  <si>
    <t>01.10.18</t>
  </si>
  <si>
    <t>S106 2nd Payment</t>
  </si>
  <si>
    <t>19.03.19</t>
  </si>
  <si>
    <t>HMRC</t>
  </si>
  <si>
    <t>VAT Return</t>
  </si>
  <si>
    <t>VAT return 2017-2018</t>
  </si>
  <si>
    <t>Total receipts to date</t>
  </si>
  <si>
    <t>PAYMENTS</t>
  </si>
  <si>
    <t>PAYEE</t>
  </si>
  <si>
    <t>NET</t>
  </si>
  <si>
    <t>VAT</t>
  </si>
  <si>
    <t>CHQ NO.</t>
  </si>
  <si>
    <t>16.04.18</t>
  </si>
  <si>
    <t>LRALC</t>
  </si>
  <si>
    <t>Subscriptions (LRALC/NALC/Data Protection)</t>
  </si>
  <si>
    <t>LRALC and NALC Membership</t>
  </si>
  <si>
    <t>2Commune Limited</t>
  </si>
  <si>
    <t>Website hosting, support, annual licence, email</t>
  </si>
  <si>
    <t>UKLC Website hosting, support and licence</t>
  </si>
  <si>
    <t>Tina Cox</t>
  </si>
  <si>
    <t>Clerk's Salary</t>
  </si>
  <si>
    <t>Clerk salary – March 2018</t>
  </si>
  <si>
    <t>01.05.18</t>
  </si>
  <si>
    <t>Kilby URC</t>
  </si>
  <si>
    <t>Room hire for council meetings</t>
  </si>
  <si>
    <t>Meeting room hire Jan, March and May 2018</t>
  </si>
  <si>
    <t>Peter Brooks</t>
  </si>
  <si>
    <t>HMRC Payment</t>
  </si>
  <si>
    <t>Payroll Admin</t>
  </si>
  <si>
    <t>Payroll Services</t>
  </si>
  <si>
    <t>A.Kilsby</t>
  </si>
  <si>
    <t>Special Projects - Playground Project S106/ Reserves</t>
  </si>
  <si>
    <t>Playground Materials + delivery</t>
  </si>
  <si>
    <t>14.05.18</t>
  </si>
  <si>
    <t>Firetree</t>
  </si>
  <si>
    <t>Grass cutting /maintenance</t>
  </si>
  <si>
    <t>Grass cutting 12/4 &amp; 29/4 Invoice 1533</t>
  </si>
  <si>
    <t>Came and Co.</t>
  </si>
  <si>
    <t>Insurance</t>
  </si>
  <si>
    <t>05.06.18</t>
  </si>
  <si>
    <t>Travis Perkins</t>
  </si>
  <si>
    <t>Timber - playground project</t>
  </si>
  <si>
    <t>Grass cutting 12/5 &amp; 24/5 invoices 1574</t>
  </si>
  <si>
    <t>CPRE</t>
  </si>
  <si>
    <t>Membership</t>
  </si>
  <si>
    <t>The Play Inspection Co.</t>
  </si>
  <si>
    <t>Pre Installation Report Inv 30985</t>
  </si>
  <si>
    <t xml:space="preserve">Screwfix </t>
  </si>
  <si>
    <t>Reimburse A. Kilsby - Material for playground project</t>
  </si>
  <si>
    <t>21.06.18</t>
  </si>
  <si>
    <t>Fenland Leisure Products</t>
  </si>
  <si>
    <t>Playground slide</t>
  </si>
  <si>
    <t>16.07.18</t>
  </si>
  <si>
    <t>Clerk salary - April,  May and June 2018</t>
  </si>
  <si>
    <t>HMRC Payment April, May and June 2018</t>
  </si>
  <si>
    <t>Grass cutting Inv 1587, 1616, 1630</t>
  </si>
  <si>
    <t>04.09.18</t>
  </si>
  <si>
    <t>Pre Installation Report Inv. 32022</t>
  </si>
  <si>
    <t>Repotting of planters Inv 1646</t>
  </si>
  <si>
    <t>Admin expenses</t>
  </si>
  <si>
    <t>Stationery sundries</t>
  </si>
  <si>
    <t>Tony Kilsby</t>
  </si>
  <si>
    <t>Cheque cancelled due to incorrect invoice details</t>
  </si>
  <si>
    <t>A.Stephen</t>
  </si>
  <si>
    <t>Playground project - ground works</t>
  </si>
  <si>
    <t>T.Cox</t>
  </si>
  <si>
    <t>Clerk Salary - July, August and September 2018</t>
  </si>
  <si>
    <t>T.Moore</t>
  </si>
  <si>
    <t>Grass cutting Inv. 134</t>
  </si>
  <si>
    <t>06.11.18</t>
  </si>
  <si>
    <t>Rural Building Supplies</t>
  </si>
  <si>
    <t>Grass cutting Inv 145</t>
  </si>
  <si>
    <t>United Reformed Church</t>
  </si>
  <si>
    <t>Meeting room hire June, Sept &amp; Nov 2018</t>
  </si>
  <si>
    <t>G.Butler</t>
  </si>
  <si>
    <t>Keys</t>
  </si>
  <si>
    <t>26.11.18</t>
  </si>
  <si>
    <t>Training</t>
  </si>
  <si>
    <t>Training - A.Kilsby</t>
  </si>
  <si>
    <t>11.12.18</t>
  </si>
  <si>
    <t>Grass cutting Inv 161</t>
  </si>
  <si>
    <t xml:space="preserve">Rural Building Supplies </t>
  </si>
  <si>
    <t>Annual Inspection Inv 33730</t>
  </si>
  <si>
    <t>30.12.18</t>
  </si>
  <si>
    <t>Boyd Sport and Play</t>
  </si>
  <si>
    <t>Soft Surface to play project</t>
  </si>
  <si>
    <t>16.01.19</t>
  </si>
  <si>
    <t>Clerk salary Oct, Nov and Dec 2018</t>
  </si>
  <si>
    <t>St. Marys Magdalene</t>
  </si>
  <si>
    <t>Cheque cancelled due to incorrect name</t>
  </si>
  <si>
    <t>22.01.19</t>
  </si>
  <si>
    <t>PCC Kilby</t>
  </si>
  <si>
    <t>Other payments - grant S137</t>
  </si>
  <si>
    <t>D.Lewin talk</t>
  </si>
  <si>
    <t>06.02.19</t>
  </si>
  <si>
    <t>Clerks salary January 2019</t>
  </si>
  <si>
    <t>Final Installation Report Invoice 34306</t>
  </si>
  <si>
    <t>05.03.18</t>
  </si>
  <si>
    <t>Elections training/workshop</t>
  </si>
  <si>
    <t>05.03.19</t>
  </si>
  <si>
    <t>Internal Auditor</t>
  </si>
  <si>
    <t>Clerk salary for February 2019</t>
  </si>
  <si>
    <t>Gail Butler</t>
  </si>
  <si>
    <t>T. Kilsby</t>
  </si>
  <si>
    <t>Total payments to date</t>
  </si>
  <si>
    <t xml:space="preserve">Signed on behalf of Kilby Parish Council 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</si>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</sst>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£-809]#,##0.00;[Red]&quot;-&quot;[$£-809]#,##0.00"/>
    <numFmt numFmtId="165" formatCode="[$£-809]#,##0.00"/>
    <numFmt numFmtId="166" formatCode="[$£-809]#,##0.00;[Red][$£-809]#,##0.00"/>
  </numFmts>
  <fonts count="2" x14ac:knownFonts="1">
    <font>
      <sz val="11"/>
      <color theme="1"/>
      <name val="Calibri"/>
      <family val="2"/>
      <scheme val="minor"/>
    </font>
    <font>
      <vertAlign val="superscript"/>
      <sz val="11"/>
      <color rgb="FF000000"/>
      <name val="Liberation Sans"/>
    </font>
  </fonts>
  <fills count="5">
    <fill>
      <patternFill patternType="none"/>
    </fill>
    <fill>
      <patternFill patternType="gray125"/>
    </fill>
    <fill>
      <patternFill patternType="solid">
        <fgColor rgb="FFB2B2B2"/>
        <bgColor rgb="FFB2B2B2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ont="1" applyFill="1" applyBorder="1"/>
    <xf numFmtId="164" fontId="0" fillId="2" borderId="2" xfId="0" applyNumberFormat="1" applyFont="1" applyFill="1" applyBorder="1"/>
    <xf numFmtId="164" fontId="0" fillId="2" borderId="1" xfId="0" applyNumberFormat="1" applyFont="1" applyFill="1" applyBorder="1"/>
    <xf numFmtId="0" fontId="0" fillId="0" borderId="0" xfId="0" applyFont="1" applyAlignment="1"/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165" fontId="0" fillId="0" borderId="0" xfId="0" applyNumberFormat="1" applyFont="1"/>
    <xf numFmtId="164" fontId="0" fillId="0" borderId="1" xfId="0" applyNumberFormat="1" applyFont="1" applyBorder="1"/>
    <xf numFmtId="0" fontId="0" fillId="0" borderId="0" xfId="0" applyFont="1"/>
    <xf numFmtId="166" fontId="0" fillId="0" borderId="1" xfId="0" applyNumberFormat="1" applyFont="1" applyBorder="1"/>
    <xf numFmtId="0" fontId="0" fillId="3" borderId="1" xfId="0" applyFont="1" applyFill="1" applyBorder="1"/>
    <xf numFmtId="0" fontId="0" fillId="3" borderId="3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0" fillId="4" borderId="1" xfId="0" applyFont="1" applyFill="1" applyBorder="1"/>
    <xf numFmtId="164" fontId="0" fillId="4" borderId="1" xfId="0" applyNumberFormat="1" applyFont="1" applyFill="1" applyBorder="1"/>
    <xf numFmtId="0" fontId="0" fillId="4" borderId="3" xfId="0" applyFont="1" applyFill="1" applyBorder="1"/>
    <xf numFmtId="164" fontId="0" fillId="4" borderId="3" xfId="0" applyNumberFormat="1" applyFont="1" applyFill="1" applyBorder="1"/>
    <xf numFmtId="164" fontId="0" fillId="4" borderId="7" xfId="0" applyNumberFormat="1" applyFont="1" applyFill="1" applyBorder="1"/>
    <xf numFmtId="164" fontId="0" fillId="4" borderId="4" xfId="0" applyNumberFormat="1" applyFont="1" applyFill="1" applyBorder="1"/>
    <xf numFmtId="164" fontId="0" fillId="4" borderId="8" xfId="0" applyNumberFormat="1" applyFont="1" applyFill="1" applyBorder="1"/>
    <xf numFmtId="164" fontId="0" fillId="4" borderId="6" xfId="0" applyNumberFormat="1" applyFont="1" applyFill="1" applyBorder="1"/>
    <xf numFmtId="0" fontId="0" fillId="4" borderId="9" xfId="0" applyFont="1" applyFill="1" applyBorder="1"/>
    <xf numFmtId="0" fontId="0" fillId="4" borderId="6" xfId="0" applyFont="1" applyFill="1" applyBorder="1"/>
    <xf numFmtId="0" fontId="0" fillId="0" borderId="6" xfId="0" applyFont="1" applyBorder="1"/>
    <xf numFmtId="0" fontId="0" fillId="4" borderId="8" xfId="0" applyFont="1" applyFill="1" applyBorder="1"/>
    <xf numFmtId="0" fontId="0" fillId="4" borderId="10" xfId="0" applyFont="1" applyFill="1" applyBorder="1"/>
    <xf numFmtId="0" fontId="0" fillId="4" borderId="11" xfId="0" applyFont="1" applyFill="1" applyBorder="1"/>
    <xf numFmtId="0" fontId="0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topLeftCell="C46" workbookViewId="0">
      <selection activeCell="E62" sqref="E62"/>
    </sheetView>
  </sheetViews>
  <sheetFormatPr defaultRowHeight="15" x14ac:dyDescent="0.25"/>
  <cols>
    <col min="1" max="1" width="10.5703125" bestFit="1" customWidth="1"/>
    <col min="2" max="2" width="23.5703125" bestFit="1" customWidth="1"/>
    <col min="3" max="3" width="48.140625" bestFit="1" customWidth="1"/>
    <col min="4" max="4" width="38.85546875" customWidth="1"/>
    <col min="5" max="5" width="19.28515625" customWidth="1"/>
    <col min="7" max="7" width="12.42578125" customWidth="1"/>
  </cols>
  <sheetData>
    <row r="1" spans="1:8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3" t="s">
        <v>5</v>
      </c>
      <c r="G1" s="3" t="s">
        <v>6</v>
      </c>
      <c r="H1" s="4"/>
    </row>
    <row r="2" spans="1:8" ht="16.5" x14ac:dyDescent="0.25">
      <c r="A2" s="5" t="s">
        <v>7</v>
      </c>
      <c r="B2" s="6" t="s">
        <v>8</v>
      </c>
      <c r="C2" s="5" t="s">
        <v>9</v>
      </c>
      <c r="D2" s="7" t="s">
        <v>10</v>
      </c>
      <c r="E2" s="8">
        <v>2925</v>
      </c>
      <c r="F2" s="9"/>
      <c r="G2" s="8">
        <v>2925</v>
      </c>
      <c r="H2" s="4"/>
    </row>
    <row r="3" spans="1:8" x14ac:dyDescent="0.25">
      <c r="A3" s="5" t="s">
        <v>11</v>
      </c>
      <c r="B3" s="6" t="s">
        <v>8</v>
      </c>
      <c r="C3" s="5" t="s">
        <v>12</v>
      </c>
      <c r="D3" s="7" t="s">
        <v>13</v>
      </c>
      <c r="E3" s="9">
        <v>3233.98</v>
      </c>
      <c r="F3" s="10"/>
      <c r="G3" s="9">
        <f t="shared" ref="G3:G6" si="0">SUM(G2+E3)</f>
        <v>6158.98</v>
      </c>
      <c r="H3" s="4"/>
    </row>
    <row r="4" spans="1:8" x14ac:dyDescent="0.25">
      <c r="A4" s="5" t="s">
        <v>14</v>
      </c>
      <c r="B4" s="6" t="s">
        <v>8</v>
      </c>
      <c r="C4" s="5" t="s">
        <v>9</v>
      </c>
      <c r="D4" s="7" t="s">
        <v>15</v>
      </c>
      <c r="E4" s="9">
        <v>2925</v>
      </c>
      <c r="F4" s="9"/>
      <c r="G4" s="11">
        <f t="shared" si="0"/>
        <v>9083.98</v>
      </c>
      <c r="H4" s="4"/>
    </row>
    <row r="5" spans="1:8" x14ac:dyDescent="0.25">
      <c r="A5" s="5" t="s">
        <v>16</v>
      </c>
      <c r="B5" s="6" t="s">
        <v>8</v>
      </c>
      <c r="C5" s="5" t="s">
        <v>12</v>
      </c>
      <c r="D5" s="7" t="s">
        <v>17</v>
      </c>
      <c r="E5" s="9">
        <v>4400.21</v>
      </c>
      <c r="F5" s="9"/>
      <c r="G5" s="9">
        <f t="shared" si="0"/>
        <v>13484.189999999999</v>
      </c>
      <c r="H5" s="4"/>
    </row>
    <row r="6" spans="1:8" x14ac:dyDescent="0.25">
      <c r="A6" s="5" t="s">
        <v>18</v>
      </c>
      <c r="B6" s="6" t="s">
        <v>19</v>
      </c>
      <c r="C6" s="5" t="s">
        <v>20</v>
      </c>
      <c r="D6" s="7" t="s">
        <v>21</v>
      </c>
      <c r="E6" s="9">
        <v>1049.33</v>
      </c>
      <c r="F6" s="9"/>
      <c r="G6" s="9">
        <f t="shared" si="0"/>
        <v>14533.519999999999</v>
      </c>
      <c r="H6" s="4"/>
    </row>
    <row r="7" spans="1:8" x14ac:dyDescent="0.25">
      <c r="A7" s="12"/>
      <c r="B7" s="13"/>
      <c r="C7" s="12"/>
      <c r="D7" s="14" t="s">
        <v>22</v>
      </c>
      <c r="E7" s="3"/>
      <c r="F7" s="3"/>
      <c r="G7" s="3">
        <f>SUM(G6)</f>
        <v>14533.519999999999</v>
      </c>
      <c r="H7" s="4"/>
    </row>
    <row r="8" spans="1:8" x14ac:dyDescent="0.25">
      <c r="A8" s="5"/>
      <c r="B8" s="6"/>
      <c r="C8" s="5"/>
      <c r="D8" s="7"/>
      <c r="E8" s="9"/>
      <c r="F8" s="9"/>
      <c r="G8" s="9"/>
      <c r="H8" s="4"/>
    </row>
    <row r="9" spans="1:8" x14ac:dyDescent="0.25">
      <c r="A9" s="5"/>
      <c r="B9" s="6"/>
      <c r="C9" s="5"/>
      <c r="D9" s="7"/>
      <c r="E9" s="9"/>
      <c r="F9" s="9"/>
      <c r="G9" s="9"/>
      <c r="H9" s="4"/>
    </row>
    <row r="10" spans="1:8" x14ac:dyDescent="0.25">
      <c r="A10" s="1" t="s">
        <v>23</v>
      </c>
      <c r="B10" s="1"/>
      <c r="C10" s="15"/>
      <c r="D10" s="1"/>
      <c r="E10" s="3"/>
      <c r="F10" s="3"/>
      <c r="G10" s="3"/>
      <c r="H10" s="1"/>
    </row>
    <row r="11" spans="1:8" x14ac:dyDescent="0.25">
      <c r="A11" s="1" t="s">
        <v>0</v>
      </c>
      <c r="B11" s="1" t="s">
        <v>24</v>
      </c>
      <c r="C11" s="16"/>
      <c r="D11" s="1" t="s">
        <v>3</v>
      </c>
      <c r="E11" s="3" t="s">
        <v>25</v>
      </c>
      <c r="F11" s="3" t="s">
        <v>26</v>
      </c>
      <c r="G11" s="3" t="s">
        <v>6</v>
      </c>
      <c r="H11" s="1" t="s">
        <v>27</v>
      </c>
    </row>
    <row r="12" spans="1:8" x14ac:dyDescent="0.25">
      <c r="A12" s="5" t="s">
        <v>28</v>
      </c>
      <c r="B12" s="5" t="s">
        <v>29</v>
      </c>
      <c r="C12" s="5" t="s">
        <v>30</v>
      </c>
      <c r="D12" s="5" t="s">
        <v>31</v>
      </c>
      <c r="E12" s="9">
        <v>142.04</v>
      </c>
      <c r="F12" s="9">
        <v>0</v>
      </c>
      <c r="G12" s="9">
        <v>142.04</v>
      </c>
      <c r="H12" s="6">
        <v>570</v>
      </c>
    </row>
    <row r="13" spans="1:8" x14ac:dyDescent="0.25">
      <c r="A13" s="5" t="s">
        <v>28</v>
      </c>
      <c r="B13" s="5" t="s">
        <v>32</v>
      </c>
      <c r="C13" s="5" t="s">
        <v>33</v>
      </c>
      <c r="D13" s="5" t="s">
        <v>34</v>
      </c>
      <c r="E13" s="9">
        <v>300</v>
      </c>
      <c r="F13" s="9">
        <v>60</v>
      </c>
      <c r="G13" s="9">
        <v>360</v>
      </c>
      <c r="H13" s="6">
        <v>571</v>
      </c>
    </row>
    <row r="14" spans="1:8" x14ac:dyDescent="0.25">
      <c r="A14" s="5" t="s">
        <v>28</v>
      </c>
      <c r="B14" s="5" t="s">
        <v>35</v>
      </c>
      <c r="C14" s="5" t="s">
        <v>36</v>
      </c>
      <c r="D14" s="5" t="s">
        <v>37</v>
      </c>
      <c r="E14" s="9">
        <v>214.6</v>
      </c>
      <c r="F14" s="9">
        <v>0</v>
      </c>
      <c r="G14" s="9">
        <v>214.6</v>
      </c>
      <c r="H14" s="6">
        <v>572</v>
      </c>
    </row>
    <row r="15" spans="1:8" x14ac:dyDescent="0.25">
      <c r="A15" s="5" t="s">
        <v>38</v>
      </c>
      <c r="B15" s="5" t="s">
        <v>39</v>
      </c>
      <c r="C15" s="5" t="s">
        <v>40</v>
      </c>
      <c r="D15" s="5" t="s">
        <v>41</v>
      </c>
      <c r="E15" s="9">
        <v>60</v>
      </c>
      <c r="F15" s="9">
        <v>0</v>
      </c>
      <c r="G15" s="9">
        <v>60</v>
      </c>
      <c r="H15" s="6">
        <v>573</v>
      </c>
    </row>
    <row r="16" spans="1:8" x14ac:dyDescent="0.25">
      <c r="A16" s="5" t="s">
        <v>38</v>
      </c>
      <c r="B16" s="5" t="s">
        <v>42</v>
      </c>
      <c r="C16" s="5" t="s">
        <v>36</v>
      </c>
      <c r="D16" s="5" t="s">
        <v>43</v>
      </c>
      <c r="E16" s="9">
        <v>124.8</v>
      </c>
      <c r="F16" s="9">
        <v>0</v>
      </c>
      <c r="G16" s="9">
        <v>124.8</v>
      </c>
      <c r="H16" s="6">
        <v>574</v>
      </c>
    </row>
    <row r="17" spans="1:8" x14ac:dyDescent="0.25">
      <c r="A17" s="5" t="s">
        <v>38</v>
      </c>
      <c r="B17" s="5" t="s">
        <v>42</v>
      </c>
      <c r="C17" s="5" t="s">
        <v>44</v>
      </c>
      <c r="D17" s="5" t="s">
        <v>45</v>
      </c>
      <c r="E17" s="9">
        <v>30</v>
      </c>
      <c r="F17" s="9">
        <v>0</v>
      </c>
      <c r="G17" s="9">
        <v>30</v>
      </c>
      <c r="H17" s="6">
        <v>574</v>
      </c>
    </row>
    <row r="18" spans="1:8" x14ac:dyDescent="0.25">
      <c r="A18" s="5" t="s">
        <v>38</v>
      </c>
      <c r="B18" s="5" t="s">
        <v>46</v>
      </c>
      <c r="C18" s="5" t="s">
        <v>47</v>
      </c>
      <c r="D18" s="5" t="s">
        <v>48</v>
      </c>
      <c r="E18" s="9">
        <v>105.53</v>
      </c>
      <c r="F18" s="9">
        <v>21.1</v>
      </c>
      <c r="G18" s="9">
        <v>126.63</v>
      </c>
      <c r="H18" s="6">
        <v>575</v>
      </c>
    </row>
    <row r="19" spans="1:8" x14ac:dyDescent="0.25">
      <c r="A19" s="5" t="s">
        <v>49</v>
      </c>
      <c r="B19" s="5" t="s">
        <v>50</v>
      </c>
      <c r="C19" s="5" t="s">
        <v>51</v>
      </c>
      <c r="D19" s="5" t="s">
        <v>52</v>
      </c>
      <c r="E19" s="9">
        <v>200</v>
      </c>
      <c r="F19" s="9">
        <v>40</v>
      </c>
      <c r="G19" s="9">
        <v>240</v>
      </c>
      <c r="H19" s="6">
        <v>576</v>
      </c>
    </row>
    <row r="20" spans="1:8" x14ac:dyDescent="0.25">
      <c r="A20" s="5" t="s">
        <v>49</v>
      </c>
      <c r="B20" s="5" t="s">
        <v>53</v>
      </c>
      <c r="C20" s="5" t="s">
        <v>54</v>
      </c>
      <c r="D20" s="5" t="s">
        <v>54</v>
      </c>
      <c r="E20" s="9">
        <v>304.49</v>
      </c>
      <c r="F20" s="9">
        <v>36.54</v>
      </c>
      <c r="G20" s="9">
        <v>341.03</v>
      </c>
      <c r="H20" s="6">
        <v>577</v>
      </c>
    </row>
    <row r="21" spans="1:8" x14ac:dyDescent="0.25">
      <c r="A21" s="5" t="s">
        <v>55</v>
      </c>
      <c r="B21" s="5" t="s">
        <v>56</v>
      </c>
      <c r="C21" s="5" t="s">
        <v>47</v>
      </c>
      <c r="D21" s="5" t="s">
        <v>57</v>
      </c>
      <c r="E21" s="9">
        <v>25.93</v>
      </c>
      <c r="F21" s="9">
        <v>5.19</v>
      </c>
      <c r="G21" s="9">
        <v>31.12</v>
      </c>
      <c r="H21" s="6">
        <v>578</v>
      </c>
    </row>
    <row r="22" spans="1:8" x14ac:dyDescent="0.25">
      <c r="A22" s="5" t="s">
        <v>55</v>
      </c>
      <c r="B22" s="5" t="s">
        <v>50</v>
      </c>
      <c r="C22" s="5" t="s">
        <v>51</v>
      </c>
      <c r="D22" s="5" t="s">
        <v>58</v>
      </c>
      <c r="E22" s="9">
        <v>200</v>
      </c>
      <c r="F22" s="9">
        <v>40</v>
      </c>
      <c r="G22" s="9">
        <v>240</v>
      </c>
      <c r="H22" s="6">
        <v>579</v>
      </c>
    </row>
    <row r="23" spans="1:8" x14ac:dyDescent="0.25">
      <c r="A23" s="17" t="s">
        <v>55</v>
      </c>
      <c r="B23" s="17" t="s">
        <v>59</v>
      </c>
      <c r="C23" s="5" t="s">
        <v>30</v>
      </c>
      <c r="D23" s="17" t="s">
        <v>60</v>
      </c>
      <c r="E23" s="18">
        <v>36</v>
      </c>
      <c r="F23" s="18">
        <v>0</v>
      </c>
      <c r="G23" s="18">
        <v>36</v>
      </c>
      <c r="H23" s="19">
        <v>580</v>
      </c>
    </row>
    <row r="24" spans="1:8" x14ac:dyDescent="0.25">
      <c r="A24" s="17" t="s">
        <v>55</v>
      </c>
      <c r="B24" s="17" t="s">
        <v>61</v>
      </c>
      <c r="C24" s="5" t="s">
        <v>47</v>
      </c>
      <c r="D24" s="17" t="s">
        <v>62</v>
      </c>
      <c r="E24" s="18">
        <v>250</v>
      </c>
      <c r="F24" s="18">
        <v>50</v>
      </c>
      <c r="G24" s="18">
        <v>300</v>
      </c>
      <c r="H24" s="19">
        <v>581</v>
      </c>
    </row>
    <row r="25" spans="1:8" x14ac:dyDescent="0.25">
      <c r="A25" s="17" t="s">
        <v>55</v>
      </c>
      <c r="B25" s="17" t="s">
        <v>63</v>
      </c>
      <c r="C25" s="5" t="s">
        <v>47</v>
      </c>
      <c r="D25" s="17" t="s">
        <v>64</v>
      </c>
      <c r="E25" s="18">
        <v>43.75</v>
      </c>
      <c r="F25" s="18">
        <v>8.75</v>
      </c>
      <c r="G25" s="18">
        <v>52.5</v>
      </c>
      <c r="H25" s="19">
        <v>582</v>
      </c>
    </row>
    <row r="26" spans="1:8" x14ac:dyDescent="0.25">
      <c r="A26" s="17" t="s">
        <v>65</v>
      </c>
      <c r="B26" s="17" t="s">
        <v>66</v>
      </c>
      <c r="C26" s="5" t="s">
        <v>47</v>
      </c>
      <c r="D26" s="17" t="s">
        <v>67</v>
      </c>
      <c r="E26" s="18">
        <v>3725</v>
      </c>
      <c r="F26" s="18">
        <v>745</v>
      </c>
      <c r="G26" s="18">
        <v>4470</v>
      </c>
      <c r="H26" s="19">
        <v>583</v>
      </c>
    </row>
    <row r="27" spans="1:8" x14ac:dyDescent="0.25">
      <c r="A27" s="17" t="s">
        <v>68</v>
      </c>
      <c r="B27" s="17" t="s">
        <v>35</v>
      </c>
      <c r="C27" s="5" t="s">
        <v>36</v>
      </c>
      <c r="D27" s="17" t="s">
        <v>69</v>
      </c>
      <c r="E27" s="18">
        <v>430.26</v>
      </c>
      <c r="F27" s="18">
        <v>0</v>
      </c>
      <c r="G27" s="18">
        <v>430.26</v>
      </c>
      <c r="H27" s="19">
        <v>584</v>
      </c>
    </row>
    <row r="28" spans="1:8" x14ac:dyDescent="0.25">
      <c r="A28" s="17" t="s">
        <v>68</v>
      </c>
      <c r="B28" s="17" t="s">
        <v>42</v>
      </c>
      <c r="C28" s="5" t="s">
        <v>36</v>
      </c>
      <c r="D28" s="17" t="s">
        <v>70</v>
      </c>
      <c r="E28" s="18">
        <v>93.6</v>
      </c>
      <c r="F28" s="18">
        <v>0</v>
      </c>
      <c r="G28" s="18">
        <v>93.6</v>
      </c>
      <c r="H28" s="19">
        <v>585</v>
      </c>
    </row>
    <row r="29" spans="1:8" x14ac:dyDescent="0.25">
      <c r="A29" s="17" t="s">
        <v>68</v>
      </c>
      <c r="B29" s="17" t="s">
        <v>50</v>
      </c>
      <c r="C29" s="5" t="s">
        <v>51</v>
      </c>
      <c r="D29" s="17" t="s">
        <v>71</v>
      </c>
      <c r="E29" s="18">
        <v>300</v>
      </c>
      <c r="F29" s="18">
        <v>60</v>
      </c>
      <c r="G29" s="18">
        <v>360</v>
      </c>
      <c r="H29" s="19">
        <v>586</v>
      </c>
    </row>
    <row r="30" spans="1:8" x14ac:dyDescent="0.25">
      <c r="A30" s="17" t="s">
        <v>72</v>
      </c>
      <c r="B30" s="17" t="s">
        <v>61</v>
      </c>
      <c r="C30" s="5" t="s">
        <v>47</v>
      </c>
      <c r="D30" s="17" t="s">
        <v>73</v>
      </c>
      <c r="E30" s="18">
        <v>250</v>
      </c>
      <c r="F30" s="18">
        <v>50</v>
      </c>
      <c r="G30" s="18">
        <v>300</v>
      </c>
      <c r="H30" s="19">
        <v>587</v>
      </c>
    </row>
    <row r="31" spans="1:8" x14ac:dyDescent="0.25">
      <c r="A31" s="17" t="s">
        <v>72</v>
      </c>
      <c r="B31" s="17" t="s">
        <v>50</v>
      </c>
      <c r="C31" s="5" t="s">
        <v>51</v>
      </c>
      <c r="D31" s="17" t="s">
        <v>74</v>
      </c>
      <c r="E31" s="18">
        <v>165</v>
      </c>
      <c r="F31" s="18">
        <v>33</v>
      </c>
      <c r="G31" s="18">
        <v>198</v>
      </c>
      <c r="H31" s="19">
        <v>588</v>
      </c>
    </row>
    <row r="32" spans="1:8" x14ac:dyDescent="0.25">
      <c r="A32" s="17" t="s">
        <v>72</v>
      </c>
      <c r="B32" s="17" t="s">
        <v>35</v>
      </c>
      <c r="C32" s="5" t="s">
        <v>75</v>
      </c>
      <c r="D32" s="17" t="s">
        <v>76</v>
      </c>
      <c r="E32" s="18">
        <v>29.43</v>
      </c>
      <c r="F32" s="18">
        <v>1.66</v>
      </c>
      <c r="G32" s="18">
        <v>31.09</v>
      </c>
      <c r="H32" s="19">
        <v>589</v>
      </c>
    </row>
    <row r="33" spans="1:8" x14ac:dyDescent="0.25">
      <c r="A33" s="17" t="s">
        <v>72</v>
      </c>
      <c r="B33" s="17" t="s">
        <v>77</v>
      </c>
      <c r="C33" s="5"/>
      <c r="D33" s="17" t="s">
        <v>48</v>
      </c>
      <c r="E33" s="20" t="s">
        <v>78</v>
      </c>
      <c r="F33" s="21"/>
      <c r="G33" s="18"/>
      <c r="H33" s="19">
        <v>590</v>
      </c>
    </row>
    <row r="34" spans="1:8" x14ac:dyDescent="0.25">
      <c r="A34" s="17" t="s">
        <v>16</v>
      </c>
      <c r="B34" s="17" t="s">
        <v>79</v>
      </c>
      <c r="C34" s="5" t="s">
        <v>47</v>
      </c>
      <c r="D34" s="17" t="s">
        <v>80</v>
      </c>
      <c r="E34" s="20">
        <v>290</v>
      </c>
      <c r="F34" s="18">
        <v>0</v>
      </c>
      <c r="G34" s="22">
        <v>290</v>
      </c>
      <c r="H34" s="19">
        <v>591</v>
      </c>
    </row>
    <row r="35" spans="1:8" x14ac:dyDescent="0.25">
      <c r="A35" s="17" t="s">
        <v>16</v>
      </c>
      <c r="B35" s="17" t="s">
        <v>81</v>
      </c>
      <c r="C35" s="5" t="s">
        <v>36</v>
      </c>
      <c r="D35" s="17" t="s">
        <v>82</v>
      </c>
      <c r="E35" s="20">
        <v>554.46</v>
      </c>
      <c r="F35" s="18">
        <v>0</v>
      </c>
      <c r="G35" s="22">
        <v>554.46</v>
      </c>
      <c r="H35" s="19">
        <v>592</v>
      </c>
    </row>
    <row r="36" spans="1:8" x14ac:dyDescent="0.25">
      <c r="A36" s="17" t="s">
        <v>16</v>
      </c>
      <c r="B36" s="17" t="s">
        <v>83</v>
      </c>
      <c r="C36" s="5" t="s">
        <v>51</v>
      </c>
      <c r="D36" s="17" t="s">
        <v>84</v>
      </c>
      <c r="E36" s="20">
        <v>160</v>
      </c>
      <c r="F36" s="18">
        <v>0</v>
      </c>
      <c r="G36" s="22">
        <v>160</v>
      </c>
      <c r="H36" s="19">
        <v>593</v>
      </c>
    </row>
    <row r="37" spans="1:8" x14ac:dyDescent="0.25">
      <c r="A37" s="17" t="s">
        <v>85</v>
      </c>
      <c r="B37" s="17" t="s">
        <v>46</v>
      </c>
      <c r="C37" s="5" t="s">
        <v>47</v>
      </c>
      <c r="D37" s="17" t="s">
        <v>48</v>
      </c>
      <c r="E37" s="20">
        <v>95.13</v>
      </c>
      <c r="F37" s="18">
        <v>19.03</v>
      </c>
      <c r="G37" s="22">
        <v>114.15</v>
      </c>
      <c r="H37" s="19">
        <v>594</v>
      </c>
    </row>
    <row r="38" spans="1:8" x14ac:dyDescent="0.25">
      <c r="A38" s="17" t="s">
        <v>85</v>
      </c>
      <c r="B38" s="17" t="s">
        <v>86</v>
      </c>
      <c r="C38" s="5" t="s">
        <v>47</v>
      </c>
      <c r="D38" s="17" t="s">
        <v>48</v>
      </c>
      <c r="E38" s="20">
        <v>566.15</v>
      </c>
      <c r="F38" s="18">
        <v>113.23</v>
      </c>
      <c r="G38" s="22">
        <v>679.38</v>
      </c>
      <c r="H38" s="19">
        <v>595</v>
      </c>
    </row>
    <row r="39" spans="1:8" x14ac:dyDescent="0.25">
      <c r="A39" s="17" t="s">
        <v>85</v>
      </c>
      <c r="B39" s="17" t="s">
        <v>83</v>
      </c>
      <c r="C39" s="5" t="s">
        <v>51</v>
      </c>
      <c r="D39" s="17" t="s">
        <v>87</v>
      </c>
      <c r="E39" s="20">
        <v>160</v>
      </c>
      <c r="F39" s="18">
        <v>0</v>
      </c>
      <c r="G39" s="22">
        <v>160</v>
      </c>
      <c r="H39" s="19">
        <v>596</v>
      </c>
    </row>
    <row r="40" spans="1:8" x14ac:dyDescent="0.25">
      <c r="A40" s="17" t="s">
        <v>85</v>
      </c>
      <c r="B40" s="17" t="s">
        <v>88</v>
      </c>
      <c r="C40" s="5" t="s">
        <v>40</v>
      </c>
      <c r="D40" s="17" t="s">
        <v>89</v>
      </c>
      <c r="E40" s="23">
        <v>60</v>
      </c>
      <c r="F40" s="24">
        <v>0</v>
      </c>
      <c r="G40" s="21">
        <v>60</v>
      </c>
      <c r="H40" s="19">
        <v>597</v>
      </c>
    </row>
    <row r="41" spans="1:8" x14ac:dyDescent="0.25">
      <c r="A41" s="17" t="s">
        <v>85</v>
      </c>
      <c r="B41" s="17" t="s">
        <v>90</v>
      </c>
      <c r="C41" s="5" t="s">
        <v>75</v>
      </c>
      <c r="D41" s="19" t="s">
        <v>91</v>
      </c>
      <c r="E41" s="18">
        <v>20.5</v>
      </c>
      <c r="F41" s="18">
        <v>0</v>
      </c>
      <c r="G41" s="18">
        <v>20.5</v>
      </c>
      <c r="H41" s="25">
        <v>598</v>
      </c>
    </row>
    <row r="42" spans="1:8" x14ac:dyDescent="0.25">
      <c r="A42" s="17" t="s">
        <v>85</v>
      </c>
      <c r="B42" s="17" t="s">
        <v>46</v>
      </c>
      <c r="C42" s="5" t="s">
        <v>47</v>
      </c>
      <c r="D42" s="19" t="s">
        <v>48</v>
      </c>
      <c r="E42" s="18">
        <v>55.38</v>
      </c>
      <c r="F42" s="18">
        <v>3.2</v>
      </c>
      <c r="G42" s="18">
        <v>58.58</v>
      </c>
      <c r="H42" s="25">
        <v>599</v>
      </c>
    </row>
    <row r="43" spans="1:8" x14ac:dyDescent="0.25">
      <c r="A43" s="17" t="s">
        <v>92</v>
      </c>
      <c r="B43" s="26" t="s">
        <v>29</v>
      </c>
      <c r="C43" s="27" t="s">
        <v>93</v>
      </c>
      <c r="D43" s="28" t="s">
        <v>94</v>
      </c>
      <c r="E43" s="24">
        <v>50</v>
      </c>
      <c r="F43" s="24">
        <v>0</v>
      </c>
      <c r="G43" s="24">
        <v>50</v>
      </c>
      <c r="H43" s="29">
        <v>600</v>
      </c>
    </row>
    <row r="44" spans="1:8" x14ac:dyDescent="0.25">
      <c r="A44" s="19" t="s">
        <v>92</v>
      </c>
      <c r="B44" s="17" t="s">
        <v>86</v>
      </c>
      <c r="C44" s="5" t="s">
        <v>47</v>
      </c>
      <c r="D44" s="17" t="s">
        <v>48</v>
      </c>
      <c r="E44" s="18">
        <v>322</v>
      </c>
      <c r="F44" s="18">
        <v>64.400000000000006</v>
      </c>
      <c r="G44" s="18">
        <f>SUM(E44+F44)</f>
        <v>386.4</v>
      </c>
      <c r="H44" s="17">
        <v>601</v>
      </c>
    </row>
    <row r="45" spans="1:8" x14ac:dyDescent="0.25">
      <c r="A45" s="19" t="s">
        <v>95</v>
      </c>
      <c r="B45" s="17" t="s">
        <v>83</v>
      </c>
      <c r="C45" s="5" t="s">
        <v>51</v>
      </c>
      <c r="D45" s="17" t="s">
        <v>96</v>
      </c>
      <c r="E45" s="18">
        <v>50</v>
      </c>
      <c r="F45" s="18">
        <v>0</v>
      </c>
      <c r="G45" s="18">
        <v>50</v>
      </c>
      <c r="H45" s="17">
        <v>602</v>
      </c>
    </row>
    <row r="46" spans="1:8" x14ac:dyDescent="0.25">
      <c r="A46" s="19" t="s">
        <v>95</v>
      </c>
      <c r="B46" s="17" t="s">
        <v>97</v>
      </c>
      <c r="C46" s="5" t="s">
        <v>47</v>
      </c>
      <c r="D46" s="17" t="s">
        <v>48</v>
      </c>
      <c r="E46" s="18">
        <v>84</v>
      </c>
      <c r="F46" s="18">
        <v>16.8</v>
      </c>
      <c r="G46" s="18">
        <v>100.8</v>
      </c>
      <c r="H46" s="17">
        <v>603</v>
      </c>
    </row>
    <row r="47" spans="1:8" x14ac:dyDescent="0.25">
      <c r="A47" s="17" t="s">
        <v>95</v>
      </c>
      <c r="B47" s="30" t="s">
        <v>61</v>
      </c>
      <c r="C47" s="31" t="s">
        <v>47</v>
      </c>
      <c r="D47" s="17" t="s">
        <v>98</v>
      </c>
      <c r="E47" s="18">
        <v>85</v>
      </c>
      <c r="F47" s="18">
        <v>17</v>
      </c>
      <c r="G47" s="18">
        <v>102</v>
      </c>
      <c r="H47" s="17">
        <v>604</v>
      </c>
    </row>
    <row r="48" spans="1:8" x14ac:dyDescent="0.25">
      <c r="A48" s="17" t="s">
        <v>99</v>
      </c>
      <c r="B48" s="19" t="s">
        <v>100</v>
      </c>
      <c r="C48" s="5" t="s">
        <v>47</v>
      </c>
      <c r="D48" s="17" t="s">
        <v>101</v>
      </c>
      <c r="E48" s="18">
        <v>4675</v>
      </c>
      <c r="F48" s="18">
        <v>935</v>
      </c>
      <c r="G48" s="18">
        <v>5610</v>
      </c>
      <c r="H48" s="17">
        <v>605</v>
      </c>
    </row>
    <row r="49" spans="1:8" x14ac:dyDescent="0.25">
      <c r="A49" s="17" t="s">
        <v>102</v>
      </c>
      <c r="B49" s="19" t="s">
        <v>35</v>
      </c>
      <c r="C49" s="5" t="s">
        <v>36</v>
      </c>
      <c r="D49" s="17" t="s">
        <v>103</v>
      </c>
      <c r="E49" s="18">
        <v>523.86</v>
      </c>
      <c r="F49" s="18">
        <v>0</v>
      </c>
      <c r="G49" s="18">
        <v>523.86</v>
      </c>
      <c r="H49" s="17">
        <v>606</v>
      </c>
    </row>
    <row r="50" spans="1:8" x14ac:dyDescent="0.25">
      <c r="A50" s="17" t="s">
        <v>102</v>
      </c>
      <c r="B50" s="19" t="s">
        <v>104</v>
      </c>
      <c r="C50" s="5"/>
      <c r="D50" s="17"/>
      <c r="E50" s="18" t="s">
        <v>105</v>
      </c>
      <c r="F50" s="18"/>
      <c r="G50" s="18"/>
      <c r="H50" s="17">
        <v>607</v>
      </c>
    </row>
    <row r="51" spans="1:8" x14ac:dyDescent="0.25">
      <c r="A51" s="17" t="s">
        <v>106</v>
      </c>
      <c r="B51" s="19" t="s">
        <v>107</v>
      </c>
      <c r="C51" s="5" t="s">
        <v>108</v>
      </c>
      <c r="D51" s="17" t="s">
        <v>109</v>
      </c>
      <c r="E51" s="18">
        <v>220</v>
      </c>
      <c r="F51" s="18">
        <v>0</v>
      </c>
      <c r="G51" s="18">
        <v>220</v>
      </c>
      <c r="H51" s="17">
        <v>608</v>
      </c>
    </row>
    <row r="52" spans="1:8" x14ac:dyDescent="0.25">
      <c r="A52" s="17" t="s">
        <v>110</v>
      </c>
      <c r="B52" s="19" t="s">
        <v>35</v>
      </c>
      <c r="C52" s="5" t="s">
        <v>36</v>
      </c>
      <c r="D52" s="17" t="s">
        <v>111</v>
      </c>
      <c r="E52" s="18">
        <v>302.17</v>
      </c>
      <c r="F52" s="18">
        <v>0</v>
      </c>
      <c r="G52" s="18">
        <v>302.17</v>
      </c>
      <c r="H52" s="17">
        <v>609</v>
      </c>
    </row>
    <row r="53" spans="1:8" x14ac:dyDescent="0.25">
      <c r="A53" s="17" t="s">
        <v>110</v>
      </c>
      <c r="B53" s="28" t="s">
        <v>61</v>
      </c>
      <c r="C53" s="27" t="s">
        <v>47</v>
      </c>
      <c r="D53" s="26" t="s">
        <v>112</v>
      </c>
      <c r="E53" s="24">
        <v>295</v>
      </c>
      <c r="F53" s="24">
        <v>59</v>
      </c>
      <c r="G53" s="24">
        <v>354</v>
      </c>
      <c r="H53" s="26">
        <v>610</v>
      </c>
    </row>
    <row r="54" spans="1:8" x14ac:dyDescent="0.25">
      <c r="A54" s="19" t="s">
        <v>113</v>
      </c>
      <c r="B54" s="17" t="s">
        <v>29</v>
      </c>
      <c r="C54" s="5" t="s">
        <v>93</v>
      </c>
      <c r="D54" s="17" t="s">
        <v>114</v>
      </c>
      <c r="E54" s="18">
        <v>10</v>
      </c>
      <c r="F54" s="18">
        <v>0</v>
      </c>
      <c r="G54" s="18">
        <v>10</v>
      </c>
      <c r="H54" s="17">
        <v>611</v>
      </c>
    </row>
    <row r="55" spans="1:8" x14ac:dyDescent="0.25">
      <c r="A55" s="19" t="s">
        <v>115</v>
      </c>
      <c r="B55" s="17" t="s">
        <v>29</v>
      </c>
      <c r="C55" s="5" t="s">
        <v>75</v>
      </c>
      <c r="D55" s="17" t="s">
        <v>116</v>
      </c>
      <c r="E55" s="18">
        <v>170</v>
      </c>
      <c r="F55" s="18">
        <v>0</v>
      </c>
      <c r="G55" s="18">
        <v>170</v>
      </c>
      <c r="H55" s="17">
        <v>612</v>
      </c>
    </row>
    <row r="56" spans="1:8" x14ac:dyDescent="0.25">
      <c r="A56" s="19" t="s">
        <v>115</v>
      </c>
      <c r="B56" s="17" t="s">
        <v>35</v>
      </c>
      <c r="C56" s="5" t="s">
        <v>36</v>
      </c>
      <c r="D56" s="17" t="s">
        <v>117</v>
      </c>
      <c r="E56" s="18">
        <v>174.62</v>
      </c>
      <c r="F56" s="18">
        <v>0</v>
      </c>
      <c r="G56" s="18">
        <v>174.62</v>
      </c>
      <c r="H56" s="17">
        <v>613</v>
      </c>
    </row>
    <row r="57" spans="1:8" x14ac:dyDescent="0.25">
      <c r="A57" s="19" t="s">
        <v>115</v>
      </c>
      <c r="B57" s="17" t="s">
        <v>118</v>
      </c>
      <c r="C57" s="5" t="s">
        <v>47</v>
      </c>
      <c r="D57" s="17" t="s">
        <v>48</v>
      </c>
      <c r="E57" s="18">
        <v>9.2799999999999994</v>
      </c>
      <c r="F57" s="18">
        <v>1.86</v>
      </c>
      <c r="G57" s="18">
        <v>11.14</v>
      </c>
      <c r="H57" s="17">
        <v>614</v>
      </c>
    </row>
    <row r="58" spans="1:8" x14ac:dyDescent="0.25">
      <c r="A58" s="19" t="s">
        <v>115</v>
      </c>
      <c r="B58" s="17" t="s">
        <v>119</v>
      </c>
      <c r="C58" s="5" t="s">
        <v>47</v>
      </c>
      <c r="D58" s="17" t="s">
        <v>48</v>
      </c>
      <c r="E58" s="18">
        <v>89.29</v>
      </c>
      <c r="F58" s="18">
        <v>17.86</v>
      </c>
      <c r="G58" s="18">
        <v>107.15</v>
      </c>
      <c r="H58" s="17">
        <v>615</v>
      </c>
    </row>
    <row r="59" spans="1:8" x14ac:dyDescent="0.25">
      <c r="A59" s="19"/>
      <c r="B59" s="17"/>
      <c r="C59" s="5"/>
      <c r="D59" s="17"/>
      <c r="E59" s="18"/>
      <c r="F59" s="18"/>
      <c r="G59" s="18"/>
      <c r="H59" s="17"/>
    </row>
    <row r="60" spans="1:8" x14ac:dyDescent="0.25">
      <c r="A60" s="19"/>
      <c r="B60" s="1" t="s">
        <v>120</v>
      </c>
      <c r="C60" s="1"/>
      <c r="D60" s="1"/>
      <c r="E60" s="3">
        <f t="shared" ref="E60:G60" si="1">SUM(E12:E59)</f>
        <v>16052.270000000002</v>
      </c>
      <c r="F60" s="3">
        <f t="shared" si="1"/>
        <v>2398.6200000000003</v>
      </c>
      <c r="G60" s="3">
        <f t="shared" si="1"/>
        <v>18450.879999999997</v>
      </c>
      <c r="H60" s="1"/>
    </row>
    <row r="62" spans="1:8" x14ac:dyDescent="0.25">
      <c r="C62" t="s">
        <v>121</v>
      </c>
      <c r="E62" t="s">
        <v>122</v>
      </c>
    </row>
  </sheetData>
  <pageMargins left="0.7" right="0.7" top="0.75" bottom="0.75" header="0.3" footer="0.3"/>
  <pageSetup paperSize="9" scale="54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Kilby Clerk</dc:creator>
  <cp:lastModifiedBy>Kilby Clerk</cp:lastModifiedBy>
  <cp:lastPrinted>2019-05-05T17:32:46Z</cp:lastPrinted>
  <dcterms:created xsi:type="dcterms:W3CDTF">2019-05-05T17:29:57Z</dcterms:created>
  <dcterms:modified xsi:type="dcterms:W3CDTF">2019-05-05T17:33:03Z</dcterms:modified>
</cp:coreProperties>
</file>