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Kilby Files 15.08.21\Finance\"/>
    </mc:Choice>
  </mc:AlternateContent>
  <xr:revisionPtr revIDLastSave="0" documentId="13_ncr:1_{760D9BD4-63AB-4657-83A0-9A19E38481EB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1" r:id="rId1"/>
    <sheet name="Register" sheetId="2" r:id="rId2"/>
  </sheets>
  <definedNames>
    <definedName name="_xlnm.Print_Area" localSheetId="1">Register!$A$1:$E$56</definedName>
    <definedName name="_xlnm.Print_Area" localSheetId="0">Summary!$A$1:$G$17</definedName>
    <definedName name="Print_Area_0" localSheetId="1">Register!$A$1:$E$56</definedName>
    <definedName name="Print_Area_0" localSheetId="0">Summary!$A$1:$G$17</definedName>
    <definedName name="_xlnm.Print_Titles" localSheetId="1">Register!$1:$2</definedName>
    <definedName name="Print_Titles_0" localSheetId="1">Register!$1:$2</definedName>
  </definedNames>
  <calcPr calcId="191029"/>
</workbook>
</file>

<file path=xl/calcChain.xml><?xml version="1.0" encoding="utf-8"?>
<calcChain xmlns="http://schemas.openxmlformats.org/spreadsheetml/2006/main">
  <c r="C53" i="2" l="1"/>
  <c r="C49" i="2"/>
  <c r="F9" i="1" s="1"/>
  <c r="C43" i="2"/>
  <c r="F8" i="1" s="1"/>
  <c r="C36" i="2"/>
  <c r="C32" i="2"/>
  <c r="F7" i="1" s="1"/>
  <c r="C29" i="2"/>
  <c r="F5" i="1" s="1"/>
  <c r="C18" i="2"/>
  <c r="F4" i="1" s="1"/>
  <c r="C8" i="2"/>
  <c r="F3" i="1" s="1"/>
  <c r="A10" i="1"/>
  <c r="A9" i="1"/>
  <c r="A8" i="1"/>
  <c r="A7" i="1"/>
  <c r="F6" i="1"/>
  <c r="A6" i="1"/>
  <c r="A5" i="1"/>
  <c r="A4" i="1"/>
  <c r="A3" i="1"/>
  <c r="C55" i="2" l="1"/>
  <c r="F10" i="1"/>
  <c r="F12" i="1" s="1"/>
</calcChain>
</file>

<file path=xl/sharedStrings.xml><?xml version="1.0" encoding="utf-8"?>
<sst xmlns="http://schemas.openxmlformats.org/spreadsheetml/2006/main" count="74" uniqueCount="55">
  <si>
    <t>KILBY PARISH COUNCIL - ASSET REGISTER AT 1ST APRIL 2018</t>
  </si>
  <si>
    <t>TOTAL</t>
  </si>
  <si>
    <t>April 2017/JYW</t>
  </si>
  <si>
    <t>Based on acquisition cost or estimated (£) cost for similar where unknown.</t>
  </si>
  <si>
    <t>Description</t>
  </si>
  <si>
    <t>Date Acquired</t>
  </si>
  <si>
    <t>Purchase/Replacement  Value</t>
  </si>
  <si>
    <t>Notes</t>
  </si>
  <si>
    <t>Disposal Details</t>
  </si>
  <si>
    <t>(or earliest known insurance value)</t>
  </si>
  <si>
    <t>Shed store and contents</t>
  </si>
  <si>
    <t>Storage shed at United Reformed Church</t>
  </si>
  <si>
    <t>not known</t>
  </si>
  <si>
    <t>E</t>
  </si>
  <si>
    <t>Shed contents</t>
  </si>
  <si>
    <t>filing cabinet</t>
  </si>
  <si>
    <t>litter pickers/vests</t>
  </si>
  <si>
    <t>Park furniture/bins/noticeboard/Planters</t>
  </si>
  <si>
    <t>Notice board on Main Street, Kilby</t>
  </si>
  <si>
    <t>2 x park seats on rec ground</t>
  </si>
  <si>
    <t>picnic table on rec ground</t>
  </si>
  <si>
    <t>litter bin on rec ground</t>
  </si>
  <si>
    <t>dog bin on rec ground</t>
  </si>
  <si>
    <t>Arbour on rec ground</t>
  </si>
  <si>
    <t>Planters x 3</t>
  </si>
  <si>
    <t>TOTALS</t>
  </si>
  <si>
    <t>Playground Equipment</t>
  </si>
  <si>
    <t>Rear of Breton Close</t>
  </si>
  <si>
    <t>Viking Swing</t>
  </si>
  <si>
    <t>Non-Bump Seesaw</t>
  </si>
  <si>
    <t>Sputnik Roundabout</t>
  </si>
  <si>
    <t>Goal posts x 2</t>
  </si>
  <si>
    <t>Double width sit in Horse Mobile</t>
  </si>
  <si>
    <t>Speed Bike Mobile</t>
  </si>
  <si>
    <t>Park Surfaces</t>
  </si>
  <si>
    <t>Fencing/gates</t>
  </si>
  <si>
    <t>Vehicular access gate</t>
  </si>
  <si>
    <t>Office equipment</t>
  </si>
  <si>
    <t>Laptop computer</t>
  </si>
  <si>
    <t>Printer</t>
  </si>
  <si>
    <t>Hard drive and case</t>
  </si>
  <si>
    <t>Other Property</t>
  </si>
  <si>
    <t>BT phone box housing defibrillator</t>
  </si>
  <si>
    <t>Defibrillator</t>
  </si>
  <si>
    <t>Land</t>
  </si>
  <si>
    <t>Recreation ground at rear of Breton Close, Kilby</t>
  </si>
  <si>
    <t>Total Asset Value</t>
  </si>
  <si>
    <t>Church organ</t>
  </si>
  <si>
    <t>Castle (costs 31.3.19)</t>
  </si>
  <si>
    <t>July 2019 sold £100</t>
  </si>
  <si>
    <t>July 2019 - disposed of</t>
  </si>
  <si>
    <t>Stored in Cllr Pauseys garage</t>
  </si>
  <si>
    <t>Sold to Anne Emery £250</t>
  </si>
  <si>
    <t>Laminator</t>
  </si>
  <si>
    <t>removed due to being rotten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</si>
</sst>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\£#,##0.0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6" fillId="0" borderId="0" applyBorder="0" applyProtection="0"/>
  </cellStyleXfs>
  <cellXfs count="26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165" fontId="1" fillId="0" borderId="0" xfId="0" applyNumberFormat="1" applyFont="1"/>
    <xf numFmtId="0" fontId="2" fillId="0" borderId="0" xfId="0" applyFont="1"/>
    <xf numFmtId="0" fontId="0" fillId="0" borderId="0" xfId="0" applyAlignment="1">
      <alignment horizontal="right"/>
    </xf>
    <xf numFmtId="164" fontId="0" fillId="0" borderId="0" xfId="1" applyFont="1" applyBorder="1" applyAlignment="1" applyProtection="1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1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164" fontId="3" fillId="0" borderId="0" xfId="1" applyFont="1" applyBorder="1" applyAlignment="1" applyProtection="1"/>
    <xf numFmtId="0" fontId="4" fillId="0" borderId="0" xfId="0" applyFont="1"/>
    <xf numFmtId="0" fontId="5" fillId="0" borderId="0" xfId="0" applyFont="1"/>
    <xf numFmtId="17" fontId="0" fillId="0" borderId="0" xfId="0" applyNumberFormat="1" applyAlignment="1">
      <alignment horizontal="right"/>
    </xf>
    <xf numFmtId="165" fontId="1" fillId="0" borderId="0" xfId="1" applyNumberFormat="1" applyFont="1" applyBorder="1" applyAlignment="1" applyProtection="1"/>
    <xf numFmtId="0" fontId="0" fillId="0" borderId="0" xfId="0" applyFont="1" applyAlignment="1">
      <alignment horizontal="right"/>
    </xf>
    <xf numFmtId="0" fontId="0" fillId="0" borderId="0" xfId="0" applyFont="1"/>
    <xf numFmtId="164" fontId="1" fillId="0" borderId="0" xfId="1" applyFont="1" applyBorder="1" applyAlignment="1" applyProtection="1"/>
    <xf numFmtId="164" fontId="1" fillId="0" borderId="0" xfId="1" applyFont="1" applyBorder="1" applyAlignment="1" applyProtection="1">
      <alignment horizontal="right"/>
    </xf>
    <xf numFmtId="164" fontId="1" fillId="2" borderId="0" xfId="1" applyFont="1" applyFill="1" applyBorder="1" applyAlignment="1" applyProtection="1"/>
    <xf numFmtId="164" fontId="1" fillId="2" borderId="0" xfId="1" applyFont="1" applyFill="1" applyBorder="1" applyAlignment="1" applyProtection="1">
      <alignment horizontal="right"/>
    </xf>
    <xf numFmtId="165" fontId="1" fillId="2" borderId="0" xfId="1" applyNumberFormat="1" applyFont="1" applyFill="1" applyBorder="1" applyAlignment="1" applyProtection="1"/>
    <xf numFmtId="164" fontId="0" fillId="3" borderId="0" xfId="1" applyFont="1" applyFill="1" applyBorder="1" applyAlignment="1" applyProtection="1"/>
    <xf numFmtId="164" fontId="1" fillId="3" borderId="0" xfId="1" applyFont="1" applyFill="1" applyBorder="1" applyAlignment="1" applyProtection="1"/>
    <xf numFmtId="17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zoomScaleNormal="100" workbookViewId="0"/>
  </sheetViews>
  <sheetFormatPr defaultRowHeight="15" x14ac:dyDescent="0.25"/>
  <cols>
    <col min="1" max="1" width="30.140625"/>
    <col min="2" max="5" width="8.42578125"/>
    <col min="6" max="6" width="11"/>
    <col min="7" max="1025" width="8.42578125"/>
  </cols>
  <sheetData>
    <row r="1" spans="1:6" x14ac:dyDescent="0.25">
      <c r="A1" t="s">
        <v>0</v>
      </c>
    </row>
    <row r="3" spans="1:6" x14ac:dyDescent="0.25">
      <c r="A3" t="str">
        <f>Register!A3</f>
        <v>Shed store and contents</v>
      </c>
      <c r="F3" s="1">
        <f>Register!C8</f>
        <v>102</v>
      </c>
    </row>
    <row r="4" spans="1:6" x14ac:dyDescent="0.25">
      <c r="A4" t="str">
        <f>Register!A10</f>
        <v>Park furniture/bins/noticeboard/Planters</v>
      </c>
      <c r="F4" s="1">
        <f>Register!C18</f>
        <v>3750</v>
      </c>
    </row>
    <row r="5" spans="1:6" x14ac:dyDescent="0.25">
      <c r="A5" t="str">
        <f>Register!A20</f>
        <v>Playground Equipment</v>
      </c>
      <c r="F5" s="1">
        <f>Register!C29</f>
        <v>27039</v>
      </c>
    </row>
    <row r="6" spans="1:6" x14ac:dyDescent="0.25">
      <c r="A6" t="str">
        <f>Register!A34</f>
        <v>Fencing/gates</v>
      </c>
      <c r="F6" s="1">
        <f>Register!C36</f>
        <v>1000</v>
      </c>
    </row>
    <row r="7" spans="1:6" x14ac:dyDescent="0.25">
      <c r="A7" t="str">
        <f>Register!A31</f>
        <v>Park Surfaces</v>
      </c>
      <c r="F7" s="1">
        <f>Register!C32</f>
        <v>16000</v>
      </c>
    </row>
    <row r="8" spans="1:6" x14ac:dyDescent="0.25">
      <c r="A8" t="str">
        <f>Register!A38</f>
        <v>Office equipment</v>
      </c>
      <c r="F8" s="1">
        <f>Register!C43</f>
        <v>413</v>
      </c>
    </row>
    <row r="9" spans="1:6" x14ac:dyDescent="0.25">
      <c r="A9" t="str">
        <f>Register!A45</f>
        <v>Other Property</v>
      </c>
      <c r="F9" s="1">
        <f>Register!C49</f>
        <v>1981</v>
      </c>
    </row>
    <row r="10" spans="1:6" x14ac:dyDescent="0.25">
      <c r="A10" s="2" t="str">
        <f>Register!A51</f>
        <v>Land</v>
      </c>
      <c r="F10" s="1">
        <f>Register!C53</f>
        <v>1</v>
      </c>
    </row>
    <row r="12" spans="1:6" x14ac:dyDescent="0.25">
      <c r="A12" t="s">
        <v>1</v>
      </c>
      <c r="F12" s="3">
        <f>SUM(F3:F11)</f>
        <v>50286</v>
      </c>
    </row>
    <row r="14" spans="1:6" x14ac:dyDescent="0.25">
      <c r="A14" s="4" t="s">
        <v>2</v>
      </c>
    </row>
    <row r="16" spans="1:6" x14ac:dyDescent="0.25">
      <c r="A16" t="s">
        <v>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6"/>
  <sheetViews>
    <sheetView tabSelected="1" topLeftCell="A30" zoomScaleNormal="100" workbookViewId="0">
      <selection activeCell="C56" sqref="C56"/>
    </sheetView>
  </sheetViews>
  <sheetFormatPr defaultRowHeight="15" x14ac:dyDescent="0.25"/>
  <cols>
    <col min="1" max="1" width="44.140625"/>
    <col min="2" max="2" width="14.5703125" style="5"/>
    <col min="3" max="3" width="27.5703125" style="6"/>
    <col min="4" max="4" width="48.42578125"/>
    <col min="5" max="5" width="32.7109375"/>
    <col min="6" max="1025" width="8.42578125"/>
  </cols>
  <sheetData>
    <row r="1" spans="1:5" s="7" customFormat="1" x14ac:dyDescent="0.25">
      <c r="A1" s="7" t="s">
        <v>4</v>
      </c>
      <c r="B1" s="8" t="s">
        <v>5</v>
      </c>
      <c r="C1" s="9" t="s">
        <v>6</v>
      </c>
      <c r="D1" s="10" t="s">
        <v>7</v>
      </c>
      <c r="E1" s="10" t="s">
        <v>8</v>
      </c>
    </row>
    <row r="2" spans="1:5" x14ac:dyDescent="0.25">
      <c r="B2" s="8"/>
      <c r="C2" s="11" t="s">
        <v>9</v>
      </c>
    </row>
    <row r="3" spans="1:5" x14ac:dyDescent="0.25">
      <c r="A3" s="12" t="s">
        <v>10</v>
      </c>
    </row>
    <row r="4" spans="1:5" x14ac:dyDescent="0.25">
      <c r="A4" t="s">
        <v>11</v>
      </c>
      <c r="B4" s="5" t="s">
        <v>12</v>
      </c>
      <c r="C4" s="23">
        <v>0</v>
      </c>
      <c r="E4" t="s">
        <v>49</v>
      </c>
    </row>
    <row r="5" spans="1:5" x14ac:dyDescent="0.25">
      <c r="A5" s="13" t="s">
        <v>14</v>
      </c>
    </row>
    <row r="6" spans="1:5" x14ac:dyDescent="0.25">
      <c r="A6" t="s">
        <v>15</v>
      </c>
      <c r="B6" s="5" t="s">
        <v>12</v>
      </c>
      <c r="C6" s="6">
        <v>0</v>
      </c>
      <c r="E6" t="s">
        <v>50</v>
      </c>
    </row>
    <row r="7" spans="1:5" x14ac:dyDescent="0.25">
      <c r="A7" t="s">
        <v>16</v>
      </c>
      <c r="B7" s="14">
        <v>42795</v>
      </c>
      <c r="C7" s="6">
        <v>102</v>
      </c>
      <c r="D7" t="s">
        <v>51</v>
      </c>
    </row>
    <row r="8" spans="1:5" x14ac:dyDescent="0.25">
      <c r="A8" s="7" t="s">
        <v>1</v>
      </c>
      <c r="C8" s="15">
        <f>SUM(C4:C7)</f>
        <v>102</v>
      </c>
    </row>
    <row r="10" spans="1:5" x14ac:dyDescent="0.25">
      <c r="A10" s="12" t="s">
        <v>17</v>
      </c>
    </row>
    <row r="11" spans="1:5" x14ac:dyDescent="0.25">
      <c r="A11" t="s">
        <v>18</v>
      </c>
      <c r="B11" s="5" t="s">
        <v>12</v>
      </c>
      <c r="C11" s="6">
        <v>350</v>
      </c>
    </row>
    <row r="12" spans="1:5" x14ac:dyDescent="0.25">
      <c r="A12" t="s">
        <v>19</v>
      </c>
      <c r="B12" s="5" t="s">
        <v>12</v>
      </c>
      <c r="C12" s="6">
        <v>1200</v>
      </c>
    </row>
    <row r="13" spans="1:5" x14ac:dyDescent="0.25">
      <c r="A13" t="s">
        <v>20</v>
      </c>
      <c r="B13" s="14"/>
      <c r="E13" t="s">
        <v>54</v>
      </c>
    </row>
    <row r="14" spans="1:5" x14ac:dyDescent="0.25">
      <c r="A14" t="s">
        <v>21</v>
      </c>
      <c r="B14" s="5" t="s">
        <v>12</v>
      </c>
      <c r="C14" s="6">
        <v>400</v>
      </c>
    </row>
    <row r="15" spans="1:5" x14ac:dyDescent="0.25">
      <c r="A15" t="s">
        <v>22</v>
      </c>
      <c r="B15" s="5" t="s">
        <v>12</v>
      </c>
      <c r="C15" s="6">
        <v>300</v>
      </c>
    </row>
    <row r="16" spans="1:5" x14ac:dyDescent="0.25">
      <c r="A16" t="s">
        <v>23</v>
      </c>
      <c r="B16" s="5" t="s">
        <v>12</v>
      </c>
      <c r="C16" s="6">
        <v>1200</v>
      </c>
    </row>
    <row r="17" spans="1:4" x14ac:dyDescent="0.25">
      <c r="A17" t="s">
        <v>24</v>
      </c>
      <c r="B17" s="5" t="s">
        <v>12</v>
      </c>
      <c r="C17" s="6">
        <v>300</v>
      </c>
    </row>
    <row r="18" spans="1:4" x14ac:dyDescent="0.25">
      <c r="A18" s="7" t="s">
        <v>25</v>
      </c>
      <c r="B18" s="8"/>
      <c r="C18" s="15">
        <f>SUM(C11:C17)</f>
        <v>3750</v>
      </c>
      <c r="D18" s="7" t="s">
        <v>13</v>
      </c>
    </row>
    <row r="20" spans="1:4" s="7" customFormat="1" x14ac:dyDescent="0.25">
      <c r="A20" s="7" t="s">
        <v>26</v>
      </c>
      <c r="B20" s="5"/>
      <c r="C20" s="6"/>
    </row>
    <row r="21" spans="1:4" x14ac:dyDescent="0.25">
      <c r="A21" s="13" t="s">
        <v>27</v>
      </c>
    </row>
    <row r="22" spans="1:4" x14ac:dyDescent="0.25">
      <c r="A22" t="s">
        <v>28</v>
      </c>
      <c r="B22" s="14">
        <v>36800</v>
      </c>
      <c r="C22" s="6">
        <v>2950</v>
      </c>
    </row>
    <row r="23" spans="1:4" x14ac:dyDescent="0.25">
      <c r="A23" t="s">
        <v>29</v>
      </c>
      <c r="B23" s="14">
        <v>36800</v>
      </c>
      <c r="C23" s="6">
        <v>2407</v>
      </c>
    </row>
    <row r="24" spans="1:4" x14ac:dyDescent="0.25">
      <c r="A24" t="s">
        <v>30</v>
      </c>
      <c r="B24" s="14">
        <v>36800</v>
      </c>
      <c r="C24" s="6">
        <v>3211</v>
      </c>
    </row>
    <row r="25" spans="1:4" x14ac:dyDescent="0.25">
      <c r="A25" t="s">
        <v>31</v>
      </c>
      <c r="B25" s="14">
        <v>36800</v>
      </c>
      <c r="C25" s="6">
        <v>800</v>
      </c>
    </row>
    <row r="26" spans="1:4" x14ac:dyDescent="0.25">
      <c r="A26" t="s">
        <v>32</v>
      </c>
      <c r="B26" s="14">
        <v>36800</v>
      </c>
      <c r="C26" s="6">
        <v>1200</v>
      </c>
    </row>
    <row r="27" spans="1:4" x14ac:dyDescent="0.25">
      <c r="A27" t="s">
        <v>33</v>
      </c>
      <c r="B27" s="14">
        <v>36800</v>
      </c>
      <c r="C27" s="6">
        <v>1200</v>
      </c>
    </row>
    <row r="28" spans="1:4" x14ac:dyDescent="0.25">
      <c r="A28" t="s">
        <v>48</v>
      </c>
      <c r="B28" s="14"/>
      <c r="C28" s="6">
        <v>15271</v>
      </c>
    </row>
    <row r="29" spans="1:4" x14ac:dyDescent="0.25">
      <c r="A29" s="7" t="s">
        <v>1</v>
      </c>
      <c r="C29" s="15">
        <f>SUM(C22:C28)</f>
        <v>27039</v>
      </c>
      <c r="D29" t="s">
        <v>13</v>
      </c>
    </row>
    <row r="30" spans="1:4" x14ac:dyDescent="0.25">
      <c r="B30" s="16"/>
      <c r="D30" s="17"/>
    </row>
    <row r="31" spans="1:4" x14ac:dyDescent="0.25">
      <c r="A31" s="12" t="s">
        <v>34</v>
      </c>
      <c r="B31" s="14"/>
      <c r="C31" s="6">
        <v>16000</v>
      </c>
      <c r="D31" t="s">
        <v>13</v>
      </c>
    </row>
    <row r="32" spans="1:4" s="17" customFormat="1" x14ac:dyDescent="0.25">
      <c r="A32" s="7" t="s">
        <v>1</v>
      </c>
      <c r="B32" s="16"/>
      <c r="C32" s="15">
        <f>SUM(C31)</f>
        <v>16000</v>
      </c>
    </row>
    <row r="33" spans="1:5" x14ac:dyDescent="0.25">
      <c r="A33" s="7"/>
      <c r="B33" s="16"/>
      <c r="C33" s="18"/>
    </row>
    <row r="34" spans="1:5" x14ac:dyDescent="0.25">
      <c r="A34" s="12" t="s">
        <v>35</v>
      </c>
      <c r="B34" s="14"/>
    </row>
    <row r="35" spans="1:5" x14ac:dyDescent="0.25">
      <c r="A35" s="17" t="s">
        <v>36</v>
      </c>
      <c r="B35" s="14" t="s">
        <v>12</v>
      </c>
      <c r="C35" s="6">
        <v>1000</v>
      </c>
      <c r="D35" t="s">
        <v>13</v>
      </c>
    </row>
    <row r="36" spans="1:5" x14ac:dyDescent="0.25">
      <c r="A36" s="7" t="s">
        <v>1</v>
      </c>
      <c r="B36" s="14"/>
      <c r="C36" s="15">
        <f>SUM(C35:C35)</f>
        <v>1000</v>
      </c>
    </row>
    <row r="37" spans="1:5" x14ac:dyDescent="0.25">
      <c r="A37" s="12"/>
      <c r="B37" s="14"/>
    </row>
    <row r="38" spans="1:5" s="17" customFormat="1" x14ac:dyDescent="0.25">
      <c r="A38" s="12" t="s">
        <v>37</v>
      </c>
      <c r="B38" s="16"/>
      <c r="C38" s="18"/>
    </row>
    <row r="39" spans="1:5" x14ac:dyDescent="0.25">
      <c r="A39" t="s">
        <v>38</v>
      </c>
      <c r="B39" s="14">
        <v>43831</v>
      </c>
      <c r="C39" s="6">
        <v>250</v>
      </c>
    </row>
    <row r="40" spans="1:5" x14ac:dyDescent="0.25">
      <c r="A40" t="s">
        <v>39</v>
      </c>
      <c r="B40" s="14">
        <v>42583</v>
      </c>
      <c r="C40" s="6">
        <v>84</v>
      </c>
    </row>
    <row r="41" spans="1:5" x14ac:dyDescent="0.25">
      <c r="A41" t="s">
        <v>53</v>
      </c>
      <c r="B41" s="14">
        <v>43831</v>
      </c>
      <c r="C41" s="6">
        <v>25</v>
      </c>
    </row>
    <row r="42" spans="1:5" x14ac:dyDescent="0.25">
      <c r="A42" t="s">
        <v>40</v>
      </c>
      <c r="B42" s="14">
        <v>42767</v>
      </c>
      <c r="C42" s="6">
        <v>54</v>
      </c>
    </row>
    <row r="43" spans="1:5" x14ac:dyDescent="0.25">
      <c r="A43" s="7" t="s">
        <v>25</v>
      </c>
      <c r="B43" s="8"/>
      <c r="C43" s="15">
        <f>SUM(C39:C42)</f>
        <v>413</v>
      </c>
      <c r="D43" s="7"/>
    </row>
    <row r="44" spans="1:5" x14ac:dyDescent="0.25">
      <c r="A44" s="18"/>
      <c r="B44" s="19"/>
      <c r="C44" s="18"/>
      <c r="D44" s="18"/>
    </row>
    <row r="45" spans="1:5" x14ac:dyDescent="0.25">
      <c r="A45" s="12" t="s">
        <v>41</v>
      </c>
      <c r="E45" s="18"/>
    </row>
    <row r="46" spans="1:5" s="18" customFormat="1" x14ac:dyDescent="0.25">
      <c r="A46" s="18" t="s">
        <v>42</v>
      </c>
      <c r="B46" s="14">
        <v>42401</v>
      </c>
      <c r="C46" s="6">
        <v>1</v>
      </c>
    </row>
    <row r="47" spans="1:5" s="18" customFormat="1" x14ac:dyDescent="0.25">
      <c r="A47" s="18" t="s">
        <v>47</v>
      </c>
      <c r="B47" s="14" t="s">
        <v>12</v>
      </c>
      <c r="C47" s="23">
        <v>0</v>
      </c>
      <c r="D47" s="24"/>
      <c r="E47" s="18" t="s">
        <v>52</v>
      </c>
    </row>
    <row r="48" spans="1:5" s="18" customFormat="1" x14ac:dyDescent="0.25">
      <c r="A48" s="18" t="s">
        <v>43</v>
      </c>
      <c r="B48" s="14">
        <v>42401</v>
      </c>
      <c r="C48" s="6">
        <v>1980</v>
      </c>
    </row>
    <row r="49" spans="1:5" x14ac:dyDescent="0.25">
      <c r="A49" s="7" t="s">
        <v>25</v>
      </c>
      <c r="B49" s="8"/>
      <c r="C49" s="15">
        <f>SUM(C46:C48)</f>
        <v>1981</v>
      </c>
      <c r="D49" s="7"/>
    </row>
    <row r="51" spans="1:5" x14ac:dyDescent="0.25">
      <c r="A51" s="12" t="s">
        <v>44</v>
      </c>
      <c r="E51" s="7"/>
    </row>
    <row r="52" spans="1:5" s="7" customFormat="1" x14ac:dyDescent="0.25">
      <c r="A52" s="7" t="s">
        <v>45</v>
      </c>
      <c r="B52" s="5"/>
      <c r="C52" s="6">
        <v>1</v>
      </c>
    </row>
    <row r="53" spans="1:5" x14ac:dyDescent="0.25">
      <c r="A53" s="7" t="s">
        <v>25</v>
      </c>
      <c r="B53" s="8"/>
      <c r="C53" s="18">
        <f>SUM(C52:C52)</f>
        <v>1</v>
      </c>
      <c r="D53" s="7"/>
    </row>
    <row r="55" spans="1:5" x14ac:dyDescent="0.25">
      <c r="A55" s="20" t="s">
        <v>46</v>
      </c>
      <c r="B55" s="21"/>
      <c r="C55" s="22">
        <f>C53+C49+C43+C36+C32+C29+C18+C8</f>
        <v>50286</v>
      </c>
      <c r="D55" s="18"/>
    </row>
    <row r="56" spans="1:5" x14ac:dyDescent="0.25">
      <c r="A56" s="25">
        <v>44501</v>
      </c>
      <c r="E56" s="7"/>
    </row>
  </sheetData>
  <printOptions gridLines="1"/>
  <pageMargins left="0.70833333333333304" right="0.70833333333333304" top="0.74861111111111101" bottom="0.74791666666666701" header="0.31527777777777799" footer="0.51180555555555496"/>
  <pageSetup paperSize="0" scale="0" firstPageNumber="0" orientation="portrait" usePrinterDefaults="0" horizontalDpi="0" verticalDpi="0" copies="0"/>
  <headerFooter>
    <oddHeader>&amp;CASSET REGISTER AT 01.04.17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Summary</vt:lpstr>
      <vt:lpstr>Register</vt:lpstr>
      <vt:lpstr>Register!Print_Area</vt:lpstr>
      <vt:lpstr>Summary!Print_Area</vt:lpstr>
      <vt:lpstr>Register!Print_Area_0</vt:lpstr>
      <vt:lpstr>Summary!Print_Area_0</vt:lpstr>
      <vt:lpstr>Register!Print_Titles</vt:lpstr>
      <vt:lpstr>Register!Print_Titles_0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</cp:revision>
  <cp:lastPrinted>2017-04-16T11:15:12Z</cp:lastPrinted>
  <dcterms:created xsi:type="dcterms:W3CDTF">2015-04-28T11:53:19Z</dcterms:created>
  <dcterms:modified xsi:type="dcterms:W3CDTF">2021-09-22T15:40:52Z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